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620" windowWidth="17340" windowHeight="5025" tabRatio="745" activeTab="0"/>
  </bookViews>
  <sheets>
    <sheet name="Refuse EXA Combustion" sheetId="1" r:id="rId1"/>
    <sheet name="Refuse DF Combustion" sheetId="2" r:id="rId2"/>
    <sheet name="Refuse SA Combustion" sheetId="3" r:id="rId3"/>
  </sheets>
  <definedNames>
    <definedName name="_xlnm.Print_Area" localSheetId="1">'Refuse DF Combustion'!$A$1:$J$28</definedName>
    <definedName name="_xlnm.Print_Area" localSheetId="0">'Refuse EXA Combustion'!$A$1:$J$27</definedName>
    <definedName name="_xlnm.Print_Area" localSheetId="2">'Refuse SA Combustion'!$A$1:$J$27</definedName>
  </definedNames>
  <calcPr fullCalcOnLoad="1"/>
</workbook>
</file>

<file path=xl/sharedStrings.xml><?xml version="1.0" encoding="utf-8"?>
<sst xmlns="http://schemas.openxmlformats.org/spreadsheetml/2006/main" count="103" uniqueCount="46">
  <si>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</si>
  <si>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</si>
  <si>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</si>
  <si>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</si>
  <si>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</si>
  <si>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</si>
  <si>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</si>
  <si>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</si>
  <si>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</si>
  <si>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</si>
  <si>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</si>
  <si>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</si>
  <si>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</si>
  <si>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</si>
  <si>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Arsenic</t>
  </si>
  <si>
    <t>Cadmium</t>
  </si>
  <si>
    <t>Lead</t>
  </si>
  <si>
    <t>Mercury</t>
  </si>
  <si>
    <t>Chromium</t>
  </si>
  <si>
    <t>Emission Factor lbs/ton*</t>
  </si>
  <si>
    <t>Refuse Starved Air Combustion</t>
  </si>
  <si>
    <t xml:space="preserve"> **5% of Chromium considered Hexavalent Chromium (District Policy)</t>
  </si>
  <si>
    <t>Compounds Tested for but not detected</t>
  </si>
  <si>
    <t>Nickel</t>
  </si>
  <si>
    <t>Hydrochloric Acid</t>
  </si>
  <si>
    <t>Dioxins total</t>
  </si>
  <si>
    <t>Refuse Mass Burn and Excess Air Combustion</t>
  </si>
  <si>
    <t>Use this spreadsheet for the combustion of Refuse by Modular Starved-Air Combustors. Entries required in yellow areas, output in grey areas.</t>
  </si>
  <si>
    <t>Use this spreadsheet for the combustion of Refuse by Mass Burn and modular Excess-Air Combustors. Entries required in yellow areas, output in grey areas.</t>
  </si>
  <si>
    <t>* The emission factors were taken from the AP-42 2.1-1 Refuse Combustion 10/96 table 2.1-2 Based on the default Heating value of 4,500 Btu/lb. If heating value is significantly different multiply the emission factor by the ratio: new heating value/ 4,500 Btu/lb.</t>
  </si>
  <si>
    <t>* The emission factors were taken from the AP-42 2.1-1 Refuse Combustion 10/96 table 2.1-9 Based on the default Heating value of 4,500 Btu/lb. If heating value is significantly different multiply the emission factor by the ratio: new heating value/ 4,500 Btu/lb.</t>
  </si>
  <si>
    <t>Refuse Derived Fuel Combustion</t>
  </si>
  <si>
    <t>Use this spreadsheet for the combustion of Refuse Derived Fuel. Entries required in yellow areas, output in grey areas.</t>
  </si>
  <si>
    <t xml:space="preserve">* The emission factors were taken from the AP-42 2.1-1 Refuse Combustion 10/96 table 2.1-8 Based on the default Heating value of 5,500 Btu/lb. If heating value is significantly different multiply the emission factor by the ratio: new heating value/ 5,500 </t>
  </si>
  <si>
    <t xml:space="preserve">Substances </t>
  </si>
  <si>
    <t xml:space="preserve">Substances  </t>
  </si>
  <si>
    <t>Refuse Rate</t>
  </si>
  <si>
    <t>Ton/yr</t>
  </si>
  <si>
    <t xml:space="preserve">  Ton/hr</t>
  </si>
  <si>
    <t xml:space="preserve"> Ton/yr</t>
  </si>
  <si>
    <t>Ton/hr</t>
  </si>
  <si>
    <t xml:space="preserve">Emissions are calculated by the multiplication of the Refuse Rate and Emission Factors. </t>
  </si>
  <si>
    <t>Hexavalent Chromium</t>
  </si>
  <si>
    <t xml:space="preserve"> Ton/hr</t>
  </si>
  <si>
    <t xml:space="preserve">Emissions are calculated by the multiplication of Refuse Rates and Emission Factors. </t>
  </si>
  <si>
    <t>Pollutants required for toxic reporting: TACs w/o Risk Factor.   Current as of update date.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</si>
</sst>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4" xfId="0" applyFill="1" applyBorder="1" applyAlignment="1">
      <alignment/>
    </xf>
    <xf numFmtId="11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/>
    </xf>
    <xf numFmtId="0" fontId="3" fillId="34" borderId="0" xfId="0" applyFont="1" applyFill="1" applyBorder="1" applyAlignment="1">
      <alignment wrapText="1"/>
    </xf>
    <xf numFmtId="11" fontId="0" fillId="0" borderId="0" xfId="0" applyNumberFormat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1" fontId="0" fillId="33" borderId="24" xfId="0" applyNumberFormat="1" applyFill="1" applyBorder="1" applyAlignment="1">
      <alignment horizontal="center"/>
    </xf>
    <xf numFmtId="11" fontId="0" fillId="35" borderId="10" xfId="0" applyNumberFormat="1" applyFill="1" applyBorder="1" applyAlignment="1">
      <alignment horizontal="center"/>
    </xf>
    <xf numFmtId="11" fontId="0" fillId="35" borderId="16" xfId="0" applyNumberFormat="1" applyFill="1" applyBorder="1" applyAlignment="1">
      <alignment horizontal="center"/>
    </xf>
    <xf numFmtId="11" fontId="0" fillId="35" borderId="27" xfId="0" applyNumberFormat="1" applyFill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0" fillId="33" borderId="24" xfId="0" applyNumberFormat="1" applyFill="1" applyBorder="1" applyAlignment="1">
      <alignment horizontal="center"/>
    </xf>
    <xf numFmtId="0" fontId="3" fillId="36" borderId="0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1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34" borderId="31" xfId="0" applyFont="1" applyFill="1" applyBorder="1" applyAlignment="1">
      <alignment wrapText="1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4" borderId="18" xfId="0" applyFill="1" applyBorder="1" applyAlignment="1">
      <alignment horizontal="center"/>
    </xf>
    <xf numFmtId="0" fontId="0" fillId="0" borderId="18" xfId="0" applyBorder="1" applyAlignment="1">
      <alignment/>
    </xf>
    <xf numFmtId="171" fontId="0" fillId="34" borderId="18" xfId="0" applyNumberFormat="1" applyFill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13" customWidth="1"/>
    <col min="3" max="7" width="12.7109375" style="0" customWidth="1"/>
  </cols>
  <sheetData>
    <row r="1" spans="1:7" ht="18.75" thickBot="1">
      <c r="A1" s="29" t="s">
        <v>10</v>
      </c>
      <c r="B1" s="59" t="s">
        <v>26</v>
      </c>
      <c r="C1" s="60"/>
      <c r="D1" s="60"/>
      <c r="E1" s="60"/>
      <c r="F1" s="60"/>
      <c r="G1" s="61"/>
    </row>
    <row r="2" spans="1:7" ht="28.5" customHeight="1" thickBot="1">
      <c r="A2" s="28" t="s">
        <v>6</v>
      </c>
      <c r="B2" s="72" t="s">
        <v>28</v>
      </c>
      <c r="C2" s="73"/>
      <c r="D2" s="73"/>
      <c r="E2" s="73"/>
      <c r="F2" s="73"/>
      <c r="G2" s="74"/>
    </row>
    <row r="3" spans="1:7" ht="13.5" thickBot="1">
      <c r="A3" s="14" t="s">
        <v>11</v>
      </c>
      <c r="B3" s="75" t="s">
        <v>8</v>
      </c>
      <c r="C3" s="76"/>
      <c r="D3" s="15" t="s">
        <v>7</v>
      </c>
      <c r="E3" s="77">
        <v>42471</v>
      </c>
      <c r="F3" s="77"/>
      <c r="G3" s="16"/>
    </row>
    <row r="4" spans="1:7" ht="12.75">
      <c r="A4" s="3" t="s">
        <v>0</v>
      </c>
      <c r="B4" s="23"/>
      <c r="C4" s="23"/>
      <c r="D4" s="23"/>
      <c r="F4" s="1"/>
      <c r="G4" s="2"/>
    </row>
    <row r="5" spans="1:7" ht="12.75">
      <c r="A5" s="3" t="s">
        <v>1</v>
      </c>
      <c r="B5" s="23"/>
      <c r="C5" s="23"/>
      <c r="D5" s="23"/>
      <c r="F5" s="1"/>
      <c r="G5" s="2"/>
    </row>
    <row r="6" spans="1:8" ht="13.5" thickBot="1">
      <c r="A6" s="5" t="s">
        <v>2</v>
      </c>
      <c r="B6" s="24"/>
      <c r="C6" s="24"/>
      <c r="D6" s="24"/>
      <c r="E6" s="6"/>
      <c r="F6" s="6"/>
      <c r="G6" s="7"/>
      <c r="H6" s="1"/>
    </row>
    <row r="7" spans="1:7" ht="19.5" thickBot="1" thickTop="1">
      <c r="A7" s="25" t="s">
        <v>12</v>
      </c>
      <c r="B7" s="47" t="s">
        <v>43</v>
      </c>
      <c r="C7" s="46" t="s">
        <v>37</v>
      </c>
      <c r="D7" s="50" t="s">
        <v>13</v>
      </c>
      <c r="E7" s="51"/>
      <c r="F7" s="51"/>
      <c r="G7" s="52"/>
    </row>
    <row r="8" spans="1:7" ht="13.5" customHeight="1" thickBot="1">
      <c r="A8" s="27" t="s">
        <v>36</v>
      </c>
      <c r="B8" s="42">
        <v>1.4</v>
      </c>
      <c r="C8" s="48">
        <v>120</v>
      </c>
      <c r="D8" s="78" t="s">
        <v>44</v>
      </c>
      <c r="E8" s="79"/>
      <c r="F8" s="79"/>
      <c r="G8" s="80"/>
    </row>
    <row r="9" spans="1:7" ht="16.5" customHeight="1" thickBot="1">
      <c r="A9" s="30"/>
      <c r="B9" s="31"/>
      <c r="C9" s="32"/>
      <c r="D9" s="81"/>
      <c r="E9" s="82"/>
      <c r="F9" s="82"/>
      <c r="G9" s="83"/>
    </row>
    <row r="10" spans="1:6" ht="13.5" customHeight="1">
      <c r="A10" s="62" t="s">
        <v>34</v>
      </c>
      <c r="B10" s="62" t="s">
        <v>3</v>
      </c>
      <c r="C10" s="62" t="s">
        <v>19</v>
      </c>
      <c r="D10" s="67" t="s">
        <v>4</v>
      </c>
      <c r="E10" s="69" t="s">
        <v>5</v>
      </c>
      <c r="F10" s="1"/>
    </row>
    <row r="11" spans="1:6" ht="13.5" customHeight="1">
      <c r="A11" s="63"/>
      <c r="B11" s="65"/>
      <c r="C11" s="67"/>
      <c r="D11" s="67"/>
      <c r="E11" s="70"/>
      <c r="F11" s="4"/>
    </row>
    <row r="12" spans="1:6" ht="13.5" customHeight="1">
      <c r="A12" s="63"/>
      <c r="B12" s="65"/>
      <c r="C12" s="67"/>
      <c r="D12" s="67"/>
      <c r="E12" s="70"/>
      <c r="F12" s="1"/>
    </row>
    <row r="13" spans="1:6" ht="13.5" customHeight="1">
      <c r="A13" s="64"/>
      <c r="B13" s="66"/>
      <c r="C13" s="68"/>
      <c r="D13" s="68"/>
      <c r="E13" s="71"/>
      <c r="F13" s="1"/>
    </row>
    <row r="14" spans="1:5" ht="12.75">
      <c r="A14" s="10" t="s">
        <v>14</v>
      </c>
      <c r="B14" s="8">
        <v>7440382</v>
      </c>
      <c r="C14" s="35">
        <v>0.00437</v>
      </c>
      <c r="D14" s="37">
        <f aca="true" t="shared" si="0" ref="D14:D21">$B$8*C14</f>
        <v>0.006117999999999999</v>
      </c>
      <c r="E14" s="43">
        <f aca="true" t="shared" si="1" ref="E14:E21">$C$8*C14</f>
        <v>0.5244</v>
      </c>
    </row>
    <row r="15" spans="1:5" ht="12.75">
      <c r="A15" s="10" t="s">
        <v>15</v>
      </c>
      <c r="B15" s="8">
        <v>7440439</v>
      </c>
      <c r="C15" s="35">
        <v>0.0109</v>
      </c>
      <c r="D15" s="37">
        <f t="shared" si="0"/>
        <v>0.01526</v>
      </c>
      <c r="E15" s="43">
        <f t="shared" si="1"/>
        <v>1.308</v>
      </c>
    </row>
    <row r="16" spans="1:5" ht="12.75">
      <c r="A16" s="34" t="s">
        <v>18</v>
      </c>
      <c r="B16" s="49">
        <v>7440473</v>
      </c>
      <c r="C16" s="35">
        <v>0.00897</v>
      </c>
      <c r="D16" s="37">
        <f t="shared" si="0"/>
        <v>0.012558</v>
      </c>
      <c r="E16" s="43">
        <f t="shared" si="1"/>
        <v>1.0764</v>
      </c>
    </row>
    <row r="17" spans="1:5" ht="12.75">
      <c r="A17" s="17" t="s">
        <v>42</v>
      </c>
      <c r="B17" s="8">
        <v>18540299</v>
      </c>
      <c r="C17" s="37">
        <f>C16*0.05</f>
        <v>0.00044850000000000006</v>
      </c>
      <c r="D17" s="37">
        <f>$B$8*C17</f>
        <v>0.0006279</v>
      </c>
      <c r="E17" s="43">
        <f>$C$8*C17</f>
        <v>0.05382000000000001</v>
      </c>
    </row>
    <row r="18" spans="1:5" ht="12.75">
      <c r="A18" s="10" t="s">
        <v>24</v>
      </c>
      <c r="B18" s="8">
        <v>7647010</v>
      </c>
      <c r="C18" s="35">
        <v>6.4</v>
      </c>
      <c r="D18" s="37">
        <f t="shared" si="0"/>
        <v>8.959999999999999</v>
      </c>
      <c r="E18" s="43">
        <f t="shared" si="1"/>
        <v>768</v>
      </c>
    </row>
    <row r="19" spans="1:5" ht="12.75">
      <c r="A19" s="10" t="s">
        <v>16</v>
      </c>
      <c r="B19" s="8">
        <v>7439921</v>
      </c>
      <c r="C19" s="40">
        <v>0.213</v>
      </c>
      <c r="D19" s="37">
        <f t="shared" si="0"/>
        <v>0.29819999999999997</v>
      </c>
      <c r="E19" s="43">
        <f t="shared" si="1"/>
        <v>25.56</v>
      </c>
    </row>
    <row r="20" spans="1:5" ht="12.75">
      <c r="A20" s="10" t="s">
        <v>17</v>
      </c>
      <c r="B20" s="8">
        <v>7439976</v>
      </c>
      <c r="C20" s="35">
        <v>0.0056</v>
      </c>
      <c r="D20" s="37">
        <f t="shared" si="0"/>
        <v>0.00784</v>
      </c>
      <c r="E20" s="43">
        <f t="shared" si="1"/>
        <v>0.672</v>
      </c>
    </row>
    <row r="21" spans="1:5" ht="13.5" thickBot="1">
      <c r="A21" s="11" t="s">
        <v>23</v>
      </c>
      <c r="B21" s="12">
        <v>7440020</v>
      </c>
      <c r="C21" s="36">
        <v>0.00785</v>
      </c>
      <c r="D21" s="44">
        <f t="shared" si="0"/>
        <v>0.010989999999999998</v>
      </c>
      <c r="E21" s="45">
        <f t="shared" si="1"/>
        <v>0.942</v>
      </c>
    </row>
    <row r="22" spans="1:5" ht="12.75">
      <c r="A22" s="17"/>
      <c r="B22" s="8"/>
      <c r="C22" s="9"/>
      <c r="D22" s="33"/>
      <c r="E22" s="33"/>
    </row>
    <row r="23" spans="1:5" ht="12.75">
      <c r="A23" s="17"/>
      <c r="B23" s="8"/>
      <c r="C23" s="9"/>
      <c r="D23" s="33"/>
      <c r="E23" s="33"/>
    </row>
    <row r="24" spans="1:10" ht="12.75">
      <c r="A24" s="18" t="s">
        <v>9</v>
      </c>
      <c r="B24" s="19"/>
      <c r="C24" s="20"/>
      <c r="D24" s="20"/>
      <c r="E24" s="20"/>
      <c r="F24" s="20"/>
      <c r="G24" s="20"/>
      <c r="H24" s="21"/>
      <c r="I24" s="21"/>
      <c r="J24" s="22"/>
    </row>
    <row r="25" spans="1:10" ht="27" customHeight="1">
      <c r="A25" s="53" t="s">
        <v>29</v>
      </c>
      <c r="B25" s="54"/>
      <c r="C25" s="54"/>
      <c r="D25" s="54"/>
      <c r="E25" s="54"/>
      <c r="F25" s="54"/>
      <c r="G25" s="54"/>
      <c r="H25" s="54"/>
      <c r="I25" s="54"/>
      <c r="J25" s="55"/>
    </row>
    <row r="26" spans="1:10" ht="12.75">
      <c r="A26" s="53" t="s">
        <v>21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9" ht="12.75">
      <c r="A27" s="56" t="s">
        <v>45</v>
      </c>
      <c r="B27" s="57"/>
      <c r="C27" s="57"/>
      <c r="D27" s="57"/>
      <c r="E27" s="57"/>
      <c r="F27" s="57"/>
      <c r="G27" s="57"/>
      <c r="H27" s="57"/>
      <c r="I27" s="58"/>
    </row>
  </sheetData>
  <sheetProtection/>
  <mergeCells count="14">
    <mergeCell ref="E10:E13"/>
    <mergeCell ref="B2:G2"/>
    <mergeCell ref="B3:C3"/>
    <mergeCell ref="E3:F3"/>
    <mergeCell ref="D7:G7"/>
    <mergeCell ref="D8:G9"/>
    <mergeCell ref="A25:J25"/>
    <mergeCell ref="A26:J26"/>
    <mergeCell ref="A27:I27"/>
    <mergeCell ref="B1:G1"/>
    <mergeCell ref="A10:A13"/>
    <mergeCell ref="B10:B13"/>
    <mergeCell ref="C10:C13"/>
    <mergeCell ref="D10:D1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13" customWidth="1"/>
    <col min="3" max="7" width="12.7109375" style="0" customWidth="1"/>
  </cols>
  <sheetData>
    <row r="1" spans="1:7" ht="18.75" thickBot="1">
      <c r="A1" s="29" t="s">
        <v>10</v>
      </c>
      <c r="B1" s="59" t="s">
        <v>31</v>
      </c>
      <c r="C1" s="60"/>
      <c r="D1" s="60"/>
      <c r="E1" s="60"/>
      <c r="F1" s="60"/>
      <c r="G1" s="61"/>
    </row>
    <row r="2" spans="1:7" ht="28.5" customHeight="1" thickBot="1">
      <c r="A2" s="28" t="s">
        <v>6</v>
      </c>
      <c r="B2" s="72" t="s">
        <v>32</v>
      </c>
      <c r="C2" s="73"/>
      <c r="D2" s="73"/>
      <c r="E2" s="73"/>
      <c r="F2" s="73"/>
      <c r="G2" s="74"/>
    </row>
    <row r="3" spans="1:7" ht="13.5" thickBot="1">
      <c r="A3" s="14" t="s">
        <v>11</v>
      </c>
      <c r="B3" s="75" t="s">
        <v>8</v>
      </c>
      <c r="C3" s="76"/>
      <c r="D3" s="15" t="s">
        <v>7</v>
      </c>
      <c r="E3" s="77">
        <v>42471</v>
      </c>
      <c r="F3" s="77"/>
      <c r="G3" s="16"/>
    </row>
    <row r="4" spans="1:7" ht="12.75">
      <c r="A4" s="3" t="s">
        <v>0</v>
      </c>
      <c r="B4" s="23"/>
      <c r="C4" s="23"/>
      <c r="D4" s="23"/>
      <c r="F4" s="1"/>
      <c r="G4" s="2"/>
    </row>
    <row r="5" spans="1:7" ht="12.75">
      <c r="A5" s="3" t="s">
        <v>1</v>
      </c>
      <c r="B5" s="23"/>
      <c r="C5" s="23"/>
      <c r="D5" s="23"/>
      <c r="F5" s="1"/>
      <c r="G5" s="2"/>
    </row>
    <row r="6" spans="1:8" ht="13.5" thickBot="1">
      <c r="A6" s="5" t="s">
        <v>2</v>
      </c>
      <c r="B6" s="24"/>
      <c r="C6" s="24"/>
      <c r="D6" s="24"/>
      <c r="E6" s="6"/>
      <c r="F6" s="6"/>
      <c r="G6" s="7"/>
      <c r="H6" s="1"/>
    </row>
    <row r="7" spans="1:7" ht="19.5" thickBot="1" thickTop="1">
      <c r="A7" s="25" t="s">
        <v>12</v>
      </c>
      <c r="B7" s="26" t="s">
        <v>38</v>
      </c>
      <c r="C7" s="46" t="s">
        <v>39</v>
      </c>
      <c r="D7" s="50" t="s">
        <v>13</v>
      </c>
      <c r="E7" s="51"/>
      <c r="F7" s="51"/>
      <c r="G7" s="52"/>
    </row>
    <row r="8" spans="1:7" ht="13.5" customHeight="1" thickBot="1">
      <c r="A8" s="27" t="s">
        <v>36</v>
      </c>
      <c r="B8" s="42">
        <v>1.2</v>
      </c>
      <c r="C8" s="48">
        <v>120</v>
      </c>
      <c r="D8" s="78" t="s">
        <v>41</v>
      </c>
      <c r="E8" s="79"/>
      <c r="F8" s="79"/>
      <c r="G8" s="80"/>
    </row>
    <row r="9" spans="1:7" ht="16.5" customHeight="1" thickBot="1">
      <c r="A9" s="30"/>
      <c r="B9" s="31"/>
      <c r="C9" s="32"/>
      <c r="D9" s="81"/>
      <c r="E9" s="82"/>
      <c r="F9" s="82"/>
      <c r="G9" s="83"/>
    </row>
    <row r="10" spans="1:6" ht="13.5" customHeight="1">
      <c r="A10" s="62" t="s">
        <v>34</v>
      </c>
      <c r="B10" s="62" t="s">
        <v>3</v>
      </c>
      <c r="C10" s="62" t="s">
        <v>19</v>
      </c>
      <c r="D10" s="67" t="s">
        <v>4</v>
      </c>
      <c r="E10" s="69" t="s">
        <v>5</v>
      </c>
      <c r="F10" s="1"/>
    </row>
    <row r="11" spans="1:6" ht="13.5" customHeight="1">
      <c r="A11" s="63"/>
      <c r="B11" s="65"/>
      <c r="C11" s="67"/>
      <c r="D11" s="67"/>
      <c r="E11" s="70"/>
      <c r="F11" s="4"/>
    </row>
    <row r="12" spans="1:6" ht="13.5" customHeight="1">
      <c r="A12" s="63"/>
      <c r="B12" s="65"/>
      <c r="C12" s="67"/>
      <c r="D12" s="67"/>
      <c r="E12" s="70"/>
      <c r="F12" s="1"/>
    </row>
    <row r="13" spans="1:6" ht="13.5" customHeight="1">
      <c r="A13" s="64"/>
      <c r="B13" s="66"/>
      <c r="C13" s="68"/>
      <c r="D13" s="68"/>
      <c r="E13" s="71"/>
      <c r="F13" s="1"/>
    </row>
    <row r="14" spans="1:5" ht="12.75">
      <c r="A14" s="10" t="s">
        <v>14</v>
      </c>
      <c r="B14" s="8">
        <v>7440382</v>
      </c>
      <c r="C14" s="35">
        <v>0.00594</v>
      </c>
      <c r="D14" s="37">
        <f aca="true" t="shared" si="0" ref="D14:D22">$B$8*C14</f>
        <v>0.007128</v>
      </c>
      <c r="E14" s="43">
        <f aca="true" t="shared" si="1" ref="E14:E22">$C$8*C14</f>
        <v>0.7128</v>
      </c>
    </row>
    <row r="15" spans="1:5" ht="12.75">
      <c r="A15" s="10" t="s">
        <v>15</v>
      </c>
      <c r="B15" s="8">
        <v>7440439</v>
      </c>
      <c r="C15" s="35">
        <v>0.00875</v>
      </c>
      <c r="D15" s="37">
        <f t="shared" si="0"/>
        <v>0.0105</v>
      </c>
      <c r="E15" s="43">
        <f t="shared" si="1"/>
        <v>1.05</v>
      </c>
    </row>
    <row r="16" spans="1:5" ht="12.75">
      <c r="A16" s="34" t="s">
        <v>18</v>
      </c>
      <c r="B16" s="49">
        <v>7440473</v>
      </c>
      <c r="C16" s="35">
        <v>0.014</v>
      </c>
      <c r="D16" s="37">
        <f t="shared" si="0"/>
        <v>0.0168</v>
      </c>
      <c r="E16" s="43">
        <f t="shared" si="1"/>
        <v>1.68</v>
      </c>
    </row>
    <row r="17" spans="1:5" s="41" customFormat="1" ht="12.75">
      <c r="A17" s="10" t="s">
        <v>25</v>
      </c>
      <c r="B17" s="8">
        <v>1086</v>
      </c>
      <c r="C17" s="40">
        <v>9.47E-06</v>
      </c>
      <c r="D17" s="37">
        <f t="shared" si="0"/>
        <v>1.1364E-05</v>
      </c>
      <c r="E17" s="43">
        <f t="shared" si="1"/>
        <v>0.0011364</v>
      </c>
    </row>
    <row r="18" spans="1:5" s="41" customFormat="1" ht="12.75">
      <c r="A18" s="10" t="s">
        <v>42</v>
      </c>
      <c r="B18" s="8">
        <v>18540299</v>
      </c>
      <c r="C18" s="37">
        <f>C16*0.05</f>
        <v>0.0007000000000000001</v>
      </c>
      <c r="D18" s="37">
        <f>$B$8*C18</f>
        <v>0.0008400000000000001</v>
      </c>
      <c r="E18" s="43">
        <f>$C$8*C18</f>
        <v>0.08400000000000002</v>
      </c>
    </row>
    <row r="19" spans="1:5" ht="12.75">
      <c r="A19" s="10" t="s">
        <v>24</v>
      </c>
      <c r="B19" s="8">
        <v>7647010</v>
      </c>
      <c r="C19" s="35">
        <v>6.97</v>
      </c>
      <c r="D19" s="37">
        <f t="shared" si="0"/>
        <v>8.363999999999999</v>
      </c>
      <c r="E19" s="43">
        <f t="shared" si="1"/>
        <v>836.4</v>
      </c>
    </row>
    <row r="20" spans="1:5" ht="12.75">
      <c r="A20" s="10" t="s">
        <v>16</v>
      </c>
      <c r="B20" s="8">
        <v>7439921</v>
      </c>
      <c r="C20" s="40">
        <v>0.201</v>
      </c>
      <c r="D20" s="37">
        <f t="shared" si="0"/>
        <v>0.2412</v>
      </c>
      <c r="E20" s="43">
        <f t="shared" si="1"/>
        <v>24.12</v>
      </c>
    </row>
    <row r="21" spans="1:5" ht="12.75">
      <c r="A21" s="10" t="s">
        <v>17</v>
      </c>
      <c r="B21" s="8">
        <v>7439976</v>
      </c>
      <c r="C21" s="35">
        <v>0.0055</v>
      </c>
      <c r="D21" s="37">
        <f t="shared" si="0"/>
        <v>0.006599999999999999</v>
      </c>
      <c r="E21" s="43">
        <f t="shared" si="1"/>
        <v>0.6599999999999999</v>
      </c>
    </row>
    <row r="22" spans="1:5" ht="13.5" thickBot="1">
      <c r="A22" s="11" t="s">
        <v>23</v>
      </c>
      <c r="B22" s="12">
        <v>7440020</v>
      </c>
      <c r="C22" s="36">
        <v>0.00436</v>
      </c>
      <c r="D22" s="44">
        <f t="shared" si="0"/>
        <v>0.005232</v>
      </c>
      <c r="E22" s="45">
        <f t="shared" si="1"/>
        <v>0.5232</v>
      </c>
    </row>
    <row r="23" spans="1:5" ht="12.75">
      <c r="A23" s="17"/>
      <c r="B23" s="8"/>
      <c r="C23" s="9"/>
      <c r="D23" s="33"/>
      <c r="E23" s="33"/>
    </row>
    <row r="24" spans="1:5" ht="12.75">
      <c r="A24" s="17"/>
      <c r="B24" s="8"/>
      <c r="C24" s="9"/>
      <c r="D24" s="33"/>
      <c r="E24" s="33"/>
    </row>
    <row r="25" spans="1:10" ht="12.75">
      <c r="A25" s="18" t="s">
        <v>9</v>
      </c>
      <c r="B25" s="19"/>
      <c r="C25" s="20"/>
      <c r="D25" s="20"/>
      <c r="E25" s="20"/>
      <c r="F25" s="20"/>
      <c r="G25" s="20"/>
      <c r="H25" s="21"/>
      <c r="I25" s="21"/>
      <c r="J25" s="22"/>
    </row>
    <row r="26" spans="1:10" ht="27" customHeight="1">
      <c r="A26" s="53" t="s">
        <v>33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2.75">
      <c r="A27" s="53" t="s">
        <v>21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9" ht="12.75">
      <c r="A28" s="56" t="s">
        <v>45</v>
      </c>
      <c r="B28" s="57"/>
      <c r="C28" s="57"/>
      <c r="D28" s="57"/>
      <c r="E28" s="57"/>
      <c r="F28" s="57"/>
      <c r="G28" s="57"/>
      <c r="H28" s="57"/>
      <c r="I28" s="58"/>
    </row>
  </sheetData>
  <sheetProtection/>
  <mergeCells count="14">
    <mergeCell ref="A28:I28"/>
    <mergeCell ref="A26:J26"/>
    <mergeCell ref="A27:J27"/>
    <mergeCell ref="D7:G7"/>
    <mergeCell ref="D8:G9"/>
    <mergeCell ref="B1:G1"/>
    <mergeCell ref="A10:A13"/>
    <mergeCell ref="B10:B13"/>
    <mergeCell ref="C10:C13"/>
    <mergeCell ref="D10:D13"/>
    <mergeCell ref="E10:E13"/>
    <mergeCell ref="B2:G2"/>
    <mergeCell ref="B3:C3"/>
    <mergeCell ref="E3:F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13" customWidth="1"/>
    <col min="3" max="7" width="12.7109375" style="0" customWidth="1"/>
  </cols>
  <sheetData>
    <row r="1" spans="1:7" ht="18.75" thickBot="1">
      <c r="A1" s="29" t="s">
        <v>10</v>
      </c>
      <c r="B1" s="59" t="s">
        <v>20</v>
      </c>
      <c r="C1" s="60"/>
      <c r="D1" s="60"/>
      <c r="E1" s="60"/>
      <c r="F1" s="60"/>
      <c r="G1" s="61"/>
    </row>
    <row r="2" spans="1:7" ht="28.5" customHeight="1" thickBot="1">
      <c r="A2" s="28" t="s">
        <v>6</v>
      </c>
      <c r="B2" s="72" t="s">
        <v>27</v>
      </c>
      <c r="C2" s="73"/>
      <c r="D2" s="73"/>
      <c r="E2" s="73"/>
      <c r="F2" s="73"/>
      <c r="G2" s="74"/>
    </row>
    <row r="3" spans="1:7" ht="13.5" thickBot="1">
      <c r="A3" s="14" t="s">
        <v>11</v>
      </c>
      <c r="B3" s="75" t="s">
        <v>8</v>
      </c>
      <c r="C3" s="76"/>
      <c r="D3" s="15" t="s">
        <v>7</v>
      </c>
      <c r="E3" s="77">
        <v>42471</v>
      </c>
      <c r="F3" s="77"/>
      <c r="G3" s="16"/>
    </row>
    <row r="4" spans="1:7" ht="12.75">
      <c r="A4" s="3" t="s">
        <v>0</v>
      </c>
      <c r="B4" s="23"/>
      <c r="C4" s="23"/>
      <c r="D4" s="23"/>
      <c r="F4" s="1"/>
      <c r="G4" s="2"/>
    </row>
    <row r="5" spans="1:7" ht="12.75">
      <c r="A5" s="3" t="s">
        <v>1</v>
      </c>
      <c r="B5" s="23"/>
      <c r="C5" s="23"/>
      <c r="D5" s="23"/>
      <c r="F5" s="1"/>
      <c r="G5" s="2"/>
    </row>
    <row r="6" spans="1:8" ht="13.5" thickBot="1">
      <c r="A6" s="5" t="s">
        <v>2</v>
      </c>
      <c r="B6" s="24"/>
      <c r="C6" s="24"/>
      <c r="D6" s="24"/>
      <c r="E6" s="6"/>
      <c r="F6" s="6"/>
      <c r="G6" s="7"/>
      <c r="H6" s="1"/>
    </row>
    <row r="7" spans="1:7" ht="19.5" thickBot="1" thickTop="1">
      <c r="A7" s="25" t="s">
        <v>12</v>
      </c>
      <c r="B7" s="26" t="s">
        <v>40</v>
      </c>
      <c r="C7" s="46" t="s">
        <v>39</v>
      </c>
      <c r="D7" s="50" t="s">
        <v>13</v>
      </c>
      <c r="E7" s="51"/>
      <c r="F7" s="51"/>
      <c r="G7" s="52"/>
    </row>
    <row r="8" spans="1:7" ht="13.5" customHeight="1" thickBot="1">
      <c r="A8" s="27" t="s">
        <v>36</v>
      </c>
      <c r="B8" s="42">
        <v>2</v>
      </c>
      <c r="C8" s="48">
        <v>120</v>
      </c>
      <c r="D8" s="78" t="s">
        <v>44</v>
      </c>
      <c r="E8" s="79"/>
      <c r="F8" s="79"/>
      <c r="G8" s="80"/>
    </row>
    <row r="9" spans="1:7" ht="16.5" customHeight="1" thickBot="1">
      <c r="A9" s="30"/>
      <c r="B9" s="31"/>
      <c r="C9" s="32"/>
      <c r="D9" s="81"/>
      <c r="E9" s="82"/>
      <c r="F9" s="82"/>
      <c r="G9" s="83"/>
    </row>
    <row r="10" spans="1:6" ht="13.5" customHeight="1">
      <c r="A10" s="62" t="s">
        <v>35</v>
      </c>
      <c r="B10" s="62" t="s">
        <v>3</v>
      </c>
      <c r="C10" s="62" t="s">
        <v>19</v>
      </c>
      <c r="D10" s="67" t="s">
        <v>4</v>
      </c>
      <c r="E10" s="69" t="s">
        <v>5</v>
      </c>
      <c r="F10" s="1"/>
    </row>
    <row r="11" spans="1:6" ht="13.5" customHeight="1">
      <c r="A11" s="63"/>
      <c r="B11" s="65"/>
      <c r="C11" s="67"/>
      <c r="D11" s="67"/>
      <c r="E11" s="70"/>
      <c r="F11" s="4"/>
    </row>
    <row r="12" spans="1:6" ht="13.5" customHeight="1">
      <c r="A12" s="63"/>
      <c r="B12" s="65"/>
      <c r="C12" s="67"/>
      <c r="D12" s="67"/>
      <c r="E12" s="70"/>
      <c r="F12" s="1"/>
    </row>
    <row r="13" spans="1:6" ht="13.5" customHeight="1">
      <c r="A13" s="64"/>
      <c r="B13" s="66"/>
      <c r="C13" s="68"/>
      <c r="D13" s="68"/>
      <c r="E13" s="71"/>
      <c r="F13" s="1"/>
    </row>
    <row r="14" spans="1:5" ht="12.75">
      <c r="A14" s="10" t="s">
        <v>14</v>
      </c>
      <c r="B14" s="8">
        <v>7440382</v>
      </c>
      <c r="C14" s="35">
        <v>0.000669</v>
      </c>
      <c r="D14" s="37">
        <f aca="true" t="shared" si="0" ref="D14:D21">$B$8*C14</f>
        <v>0.001338</v>
      </c>
      <c r="E14" s="43">
        <f aca="true" t="shared" si="1" ref="E14:E21">$C$8*C14</f>
        <v>0.08028</v>
      </c>
    </row>
    <row r="15" spans="1:5" ht="12.75">
      <c r="A15" s="10" t="s">
        <v>15</v>
      </c>
      <c r="B15" s="8">
        <v>7440439</v>
      </c>
      <c r="C15" s="35">
        <v>0.00241</v>
      </c>
      <c r="D15" s="37">
        <f t="shared" si="0"/>
        <v>0.00482</v>
      </c>
      <c r="E15" s="43">
        <f t="shared" si="1"/>
        <v>0.28919999999999996</v>
      </c>
    </row>
    <row r="16" spans="1:5" ht="12.75">
      <c r="A16" s="34" t="s">
        <v>18</v>
      </c>
      <c r="B16" s="49">
        <v>7440473</v>
      </c>
      <c r="C16" s="35">
        <v>0.00331</v>
      </c>
      <c r="D16" s="37">
        <f t="shared" si="0"/>
        <v>0.00662</v>
      </c>
      <c r="E16" s="43">
        <f t="shared" si="1"/>
        <v>0.3972</v>
      </c>
    </row>
    <row r="17" spans="1:5" ht="15.75" customHeight="1">
      <c r="A17" s="10" t="s">
        <v>25</v>
      </c>
      <c r="B17" s="8">
        <v>1086</v>
      </c>
      <c r="C17" s="35">
        <v>2.94E-06</v>
      </c>
      <c r="D17" s="37">
        <f t="shared" si="0"/>
        <v>5.88E-06</v>
      </c>
      <c r="E17" s="43">
        <f t="shared" si="1"/>
        <v>0.00035279999999999996</v>
      </c>
    </row>
    <row r="18" spans="1:5" ht="15.75" customHeight="1">
      <c r="A18" s="10" t="s">
        <v>42</v>
      </c>
      <c r="B18" s="8">
        <v>18540299</v>
      </c>
      <c r="C18" s="37">
        <f>C16*0.05</f>
        <v>0.0001655</v>
      </c>
      <c r="D18" s="37">
        <f>$B$8*C18</f>
        <v>0.000331</v>
      </c>
      <c r="E18" s="43">
        <f>$C$8*C18</f>
        <v>0.019860000000000003</v>
      </c>
    </row>
    <row r="19" spans="1:5" ht="12.75">
      <c r="A19" s="10" t="s">
        <v>24</v>
      </c>
      <c r="B19" s="8">
        <v>7647010</v>
      </c>
      <c r="C19" s="35">
        <v>2.15</v>
      </c>
      <c r="D19" s="37">
        <f t="shared" si="0"/>
        <v>4.3</v>
      </c>
      <c r="E19" s="43">
        <f t="shared" si="1"/>
        <v>258</v>
      </c>
    </row>
    <row r="20" spans="1:5" ht="12.75">
      <c r="A20" s="10" t="s">
        <v>17</v>
      </c>
      <c r="B20" s="8">
        <v>7439976</v>
      </c>
      <c r="C20" s="35">
        <v>0.0056</v>
      </c>
      <c r="D20" s="37">
        <f t="shared" si="0"/>
        <v>0.0112</v>
      </c>
      <c r="E20" s="43">
        <f t="shared" si="1"/>
        <v>0.672</v>
      </c>
    </row>
    <row r="21" spans="1:5" ht="13.5" thickBot="1">
      <c r="A21" s="11" t="s">
        <v>23</v>
      </c>
      <c r="B21" s="12">
        <v>7440020</v>
      </c>
      <c r="C21" s="36">
        <v>0.00552</v>
      </c>
      <c r="D21" s="44">
        <f t="shared" si="0"/>
        <v>0.01104</v>
      </c>
      <c r="E21" s="45">
        <f t="shared" si="1"/>
        <v>0.6624</v>
      </c>
    </row>
    <row r="22" spans="1:5" ht="12.75">
      <c r="A22" s="17"/>
      <c r="B22" s="8"/>
      <c r="C22" s="9"/>
      <c r="D22" s="33"/>
      <c r="E22" s="33"/>
    </row>
    <row r="23" spans="1:5" ht="12.75">
      <c r="A23" s="17"/>
      <c r="B23" s="8"/>
      <c r="C23" s="9"/>
      <c r="D23" s="33"/>
      <c r="E23" s="33"/>
    </row>
    <row r="24" spans="1:10" ht="12.75">
      <c r="A24" s="18" t="s">
        <v>9</v>
      </c>
      <c r="B24" s="19"/>
      <c r="C24" s="20"/>
      <c r="D24" s="20"/>
      <c r="E24" s="20"/>
      <c r="F24" s="20"/>
      <c r="G24" s="20"/>
      <c r="H24" s="21"/>
      <c r="I24" s="21"/>
      <c r="J24" s="22"/>
    </row>
    <row r="25" spans="1:10" ht="27" customHeight="1">
      <c r="A25" s="53" t="s">
        <v>30</v>
      </c>
      <c r="B25" s="54"/>
      <c r="C25" s="54"/>
      <c r="D25" s="54"/>
      <c r="E25" s="54"/>
      <c r="F25" s="54"/>
      <c r="G25" s="54"/>
      <c r="H25" s="54"/>
      <c r="I25" s="54"/>
      <c r="J25" s="55"/>
    </row>
    <row r="26" spans="1:10" ht="12.75">
      <c r="A26" s="53" t="s">
        <v>21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9" ht="12.75">
      <c r="A27" s="56" t="s">
        <v>45</v>
      </c>
      <c r="B27" s="57"/>
      <c r="C27" s="57"/>
      <c r="D27" s="57"/>
      <c r="E27" s="57"/>
      <c r="F27" s="57"/>
      <c r="G27" s="57"/>
      <c r="H27" s="57"/>
      <c r="I27" s="58"/>
    </row>
    <row r="29" spans="1:2" ht="12.75">
      <c r="A29" s="62" t="s">
        <v>22</v>
      </c>
      <c r="B29" s="62" t="s">
        <v>3</v>
      </c>
    </row>
    <row r="30" spans="1:2" ht="12.75">
      <c r="A30" s="63"/>
      <c r="B30" s="65"/>
    </row>
    <row r="31" spans="1:2" ht="12.75">
      <c r="A31" s="63"/>
      <c r="B31" s="65"/>
    </row>
    <row r="32" spans="1:2" ht="12.75">
      <c r="A32" s="64"/>
      <c r="B32" s="66"/>
    </row>
    <row r="33" spans="1:2" ht="12.75">
      <c r="A33" s="38" t="s">
        <v>16</v>
      </c>
      <c r="B33" s="39">
        <v>7439921</v>
      </c>
    </row>
  </sheetData>
  <sheetProtection/>
  <mergeCells count="16">
    <mergeCell ref="A29:A32"/>
    <mergeCell ref="B29:B32"/>
    <mergeCell ref="B1:G1"/>
    <mergeCell ref="A10:A13"/>
    <mergeCell ref="B10:B13"/>
    <mergeCell ref="C10:C13"/>
    <mergeCell ref="D10:D13"/>
    <mergeCell ref="E10:E13"/>
    <mergeCell ref="B2:G2"/>
    <mergeCell ref="A27:I27"/>
    <mergeCell ref="B3:C3"/>
    <mergeCell ref="E3:F3"/>
    <mergeCell ref="A25:J25"/>
    <mergeCell ref="A26:J26"/>
    <mergeCell ref="D7:G7"/>
    <mergeCell ref="D8:G9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2016-04-11T16:04:10Z</dcterms:modified>
  <cp:category/>
  <cp:version/>
  <cp:contentType/>
  <cp:contentStatus/>
</cp:coreProperties>
</file>